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EAED8879-3FF2-470B-B87F-0B213144F28C}" xr6:coauthVersionLast="36" xr6:coauthVersionMax="36" xr10:uidLastSave="{00000000-0000-0000-0000-000000000000}"/>
  <bookViews>
    <workbookView xWindow="-120" yWindow="-120" windowWidth="20730" windowHeight="11040" xr2:uid="{82A84D88-9206-400D-88CB-0B37078D80A8}"/>
  </bookViews>
  <sheets>
    <sheet name="CLE" sheetId="1" r:id="rId1"/>
    <sheet name="Hoja1" sheetId="2" r:id="rId2"/>
  </sheets>
  <definedNames>
    <definedName name="_xlnm._FilterDatabase" localSheetId="0" hidden="1">CLE!$A$1:$AN$161</definedName>
    <definedName name="_xlnm.Print_Area" localSheetId="0">CLE!$A$1:$AN$169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I15" i="2"/>
  <c r="I14" i="2"/>
  <c r="U160" i="1"/>
  <c r="U161" i="1"/>
  <c r="U159" i="1"/>
  <c r="U158" i="1"/>
  <c r="U104" i="1"/>
  <c r="Y161" i="1"/>
  <c r="X161" i="1"/>
  <c r="Y160" i="1"/>
  <c r="X160" i="1"/>
  <c r="Y159" i="1"/>
  <c r="X159" i="1"/>
  <c r="Y158" i="1"/>
  <c r="X158" i="1"/>
  <c r="Y157" i="1" l="1"/>
  <c r="X157" i="1"/>
  <c r="Y156" i="1"/>
  <c r="X156" i="1"/>
  <c r="U147" i="1" l="1"/>
  <c r="Y155" i="1" l="1"/>
  <c r="X155" i="1"/>
  <c r="Y154" i="1"/>
  <c r="X154" i="1"/>
  <c r="Y153" i="1"/>
  <c r="X153" i="1"/>
  <c r="Y152" i="1"/>
  <c r="X152" i="1"/>
  <c r="Y151" i="1"/>
  <c r="X151" i="1"/>
  <c r="Y150" i="1"/>
  <c r="X150" i="1"/>
  <c r="Y149" i="1"/>
  <c r="X149" i="1"/>
  <c r="Y148" i="1"/>
  <c r="X148" i="1"/>
  <c r="Y147" i="1"/>
  <c r="X147" i="1"/>
  <c r="Y144" i="1" l="1"/>
  <c r="Y145" i="1"/>
  <c r="Y146" i="1"/>
  <c r="X144" i="1"/>
  <c r="X145" i="1"/>
  <c r="X146" i="1"/>
  <c r="X143" i="1"/>
  <c r="U144" i="1"/>
  <c r="U145" i="1"/>
  <c r="U146" i="1"/>
  <c r="U143" i="1"/>
  <c r="Y143" i="1" l="1"/>
  <c r="Y142" i="1"/>
  <c r="Y141" i="1"/>
  <c r="X142" i="1"/>
  <c r="X141" i="1"/>
  <c r="U142" i="1" l="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<sst xmlns="http://schemas.openxmlformats.org/spreadsheetml/2006/main" count="5340" uniqueCount="298">
  <si>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</si>
  <si>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</si>
  <si>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</si>
  <si>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</si>
  <si>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</si>
  <si>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</si>
  <si>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</si>
  <si>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</si>
  <si>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</si>
  <si>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</si>
  <si>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</si>
  <si>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</si>
  <si>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</si>
  <si>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</si>
  <si>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</si>
  <si>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</si>
  <si>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</si>
  <si>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</si>
  <si>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</si>
  <si>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</si>
  <si>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</si>
  <si>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</si>
  <si>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</si>
  <si>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</si>
  <si>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</si>
  <si>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</si>
  <si>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</si>
  <si>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</si>
  <si>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</si>
  <si>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</si>
  <si>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</si>
  <si>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</si>
  <si>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</si>
  <si>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</si>
  <si>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</si>
  <si>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</si>
  <si>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</si>
  <si>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</si>
  <si>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</si>
  <si>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</si>
  <si>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</si>
  <si>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</si>
  <si>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</si>
  <si>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</si>
  <si>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</si>
  <si>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</si>
  <si>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</si>
  <si>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</si>
  <si>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</si>
  <si>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</si>
  <si>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</si>
  <si>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</si>
  <si>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</si>
  <si>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</si>
  <si>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</si>
  <si>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</si>
  <si>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</si>
  <si>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</si>
  <si>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</si>
  <si>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</si>
  <si>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</si>
  <si>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</si>
  <si>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</si>
  <si>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</si>
  <si>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</si>
  <si>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</si>
  <si>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</si>
  <si>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</si>
  <si>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</si>
  <si>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</si>
  <si>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</si>
  <si>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</si>
  <si>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</si>
  <si>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</si>
  <si>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</si>
  <si>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</si>
  <si>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</si>
  <si>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</si>
  <si>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</si>
  <si>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</si>
  <si>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</si>
  <si>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</si>
  <si>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</si>
  <si>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</si>
  <si>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</si>
  <si>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</si>
  <si>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</si>
  <si>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</si>
  <si>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</si>
  <si>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</si>
  <si>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</si>
  <si>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</si>
  <si>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</si>
  <si>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</si>
  <si>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</si>
  <si>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</si>
  <si>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</si>
  <si>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</si>
  <si>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</si>
  <si>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</si>
  <si>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</si>
  <si>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</si>
  <si>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</si>
  <si>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</si>
  <si>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</si>
  <si>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</si>
  <si>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</si>
  <si>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</si>
  <si>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</si>
  <si>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</si>
  <si>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</si>
  <si>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</si>
  <si>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</si>
  <si>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</si>
  <si>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</si>
  <si>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</si>
  <si>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</si>
  <si>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</si>
  <si>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</si>
  <si>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</si>
  <si>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</si>
  <si>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</si>
  <si>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</si>
  <si>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</si>
  <si>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</si>
  <si>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</si>
  <si>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</si>
  <si>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</si>
  <si>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</si>
  <si>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</si>
  <si>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</si>
  <si>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</si>
  <si>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</si>
  <si>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</si>
  <si>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</si>
  <si>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</si>
  <si>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</si>
  <si>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</si>
  <si>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</si>
  <si>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</si>
  <si>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</si>
  <si>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</si>
  <si>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</si>
  <si>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</si>
  <si>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</si>
  <si>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</si>
  <si>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</si>
  <si>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</si>
  <si>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</si>
  <si>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</si>
  <si>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</si>
  <si>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</si>
  <si>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</si>
  <si>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</si>
  <si>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</si>
  <si>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</si>
  <si>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</si>
  <si>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</si>
  <si>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</si>
  <si>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</si>
  <si>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</si>
  <si>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</si>
  <si>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</si>
  <si>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</si>
  <si>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</si>
  <si>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</si>
  <si>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</si>
  <si>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</si>
  <si>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</si>
  <si>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</si>
  <si>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</si>
  <si>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</si>
  <si>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</si>
  <si>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</si>
  <si>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</si>
  <si>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</si>
  <si>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</si>
  <si>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</si>
  <si>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</si>
  <si>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</si>
  <si>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</si>
  <si>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</si>
  <si>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</si>
  <si>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</si>
  <si>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</si>
  <si>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</si>
  <si>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</si>
  <si>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</si>
  <si>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</si>
  <si>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</si>
  <si>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</si>
  <si>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</si>
  <si>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</si>
  <si>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</si>
  <si>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</si>
  <si>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</si>
  <si>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</si>
  <si>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</si>
  <si>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</si>
  <si>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</si>
  <si>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</si>
  <si>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</si>
  <si>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</si>
  <si>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</si>
  <si>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</si>
  <si>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</si>
  <si>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</si>
  <si>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</si>
  <si>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</si>
  <si>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</si>
  <si>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</si>
  <si>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</si>
  <si>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</si>
  <si>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</si>
  <si>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</si>
  <si>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</si>
  <si>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</si>
  <si>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</si>
  <si>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</si>
  <si>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</si>
  <si>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</si>
  <si>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</si>
  <si>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</si>
  <si>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</si>
  <si>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</si>
  <si>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</si>
  <si>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</si>
  <si>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</si>
  <si>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</si>
  <si>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</si>
  <si>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</si>
  <si>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</si>
  <si>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</si>
  <si>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</si>
  <si>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</si>
  <si>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</si>
  <si>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</si>
  <si>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</si>
  <si>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</si>
  <si>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</si>
  <si>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</si>
  <si>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</si>
  <si>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</si>
  <si>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</si>
  <si>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</si>
  <si>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</si>
  <si>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</si>
  <si>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</si>
  <si>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</si>
  <si>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</si>
  <si>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</si>
  <si>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</si>
  <si>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</si>
  <si>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</si>
  <si>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</si>
  <si>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</si>
  <si>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</si>
  <si>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</si>
  <si>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</si>
  <si>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</si>
  <si>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</si>
  <si>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</si>
  <si>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</si>
  <si>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</si>
  <si>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</si>
  <si>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</si>
  <si>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</si>
  <si>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</si>
  <si>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</si>
  <si>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</si>
  <si>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</si>
  <si>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</si>
  <si>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</si>
  <si>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</si>
  <si>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</si>
  <si>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</si>
  <si>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</si>
  <si>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</si>
  <si>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</si>
  <si>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</si>
  <si>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</si>
  <si>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</si>
  <si>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</si>
  <si>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</si>
  <si>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</si>
  <si>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CLE-154</t>
  </si>
  <si>
    <t>CLE-153</t>
  </si>
  <si>
    <t>Prestar los servicios profesionales como coordinador general en la ejecución del contrato de prestación de apoyo a la gestión FODESEP 2026-02-10</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</si>
  <si>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</si>
  <si>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CLE-155</t>
  </si>
  <si>
    <t>CLE-156</t>
  </si>
  <si>
    <t>CLE-157</t>
  </si>
  <si>
    <t>CLE-158</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</si>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</sst>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0" fontId="0" fillId="7" borderId="0" xfId="0" applyFill="1"/>
    <xf numFmtId="8" fontId="0" fillId="7" borderId="0" xfId="0" applyNumberFormat="1" applyFill="1"/>
    <xf numFmtId="44" fontId="0" fillId="7" borderId="0" xfId="0" applyNumberFormat="1" applyFill="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xf numFmtId="164" fontId="0" fillId="7" borderId="0" xfId="0" applyNumberFormat="1"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4"/>
  <sheetViews>
    <sheetView tabSelected="1" zoomScale="85" zoomScaleNormal="85" workbookViewId="0">
      <selection sqref="A1:AN169"/>
    </sheetView>
  </sheetViews>
  <sheetFormatPr baseColWidth="10" defaultRowHeight="15" x14ac:dyDescent="0.25"/>
  <cols>
    <col min="8" max="8" width="13.140625" bestFit="1" customWidth="1"/>
    <col min="9" max="11" width="16.7109375" bestFit="1" customWidth="1"/>
    <col min="12" max="12" width="13.140625" bestFit="1" customWidth="1"/>
    <col min="13" max="14" width="16.7109375" bestFit="1" customWidth="1"/>
    <col min="15" max="15"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2" t="s">
        <v>39</v>
      </c>
      <c r="C2" s="42" t="s">
        <v>242</v>
      </c>
      <c r="D2" s="42" t="s">
        <v>53</v>
      </c>
      <c r="E2" s="15" t="s">
        <v>54</v>
      </c>
      <c r="F2" s="23">
        <v>9</v>
      </c>
      <c r="G2" s="22" t="s">
        <v>64</v>
      </c>
      <c r="H2" s="38" t="s">
        <v>65</v>
      </c>
      <c r="I2" s="18">
        <v>238818845</v>
      </c>
      <c r="J2" s="15" t="s">
        <v>55</v>
      </c>
      <c r="K2" s="15" t="s">
        <v>56</v>
      </c>
      <c r="L2" s="15" t="s">
        <v>57</v>
      </c>
      <c r="M2" s="20" t="s">
        <v>58</v>
      </c>
      <c r="N2" s="15" t="s">
        <v>0</v>
      </c>
      <c r="O2" s="15" t="s">
        <v>275</v>
      </c>
      <c r="P2" s="15" t="s">
        <v>59</v>
      </c>
      <c r="Q2" s="15">
        <v>80111600</v>
      </c>
      <c r="R2" s="15" t="s">
        <v>233</v>
      </c>
      <c r="S2" s="22" t="s">
        <v>41</v>
      </c>
      <c r="T2" s="22" t="s">
        <v>41</v>
      </c>
      <c r="U2" s="23">
        <f>F2</f>
        <v>9</v>
      </c>
      <c r="V2" s="23" t="s">
        <v>45</v>
      </c>
      <c r="W2" s="20" t="s">
        <v>46</v>
      </c>
      <c r="X2" s="18">
        <f t="shared" ref="X2:X17" si="0">I2</f>
        <v>238818845</v>
      </c>
      <c r="Y2" s="18">
        <f t="shared" ref="Y2:Y17" si="1">I2</f>
        <v>238818845</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2" t="s">
        <v>39</v>
      </c>
      <c r="C6" s="42" t="s">
        <v>242</v>
      </c>
      <c r="D6" s="42"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2" t="s">
        <v>39</v>
      </c>
      <c r="C23" s="42" t="s">
        <v>242</v>
      </c>
      <c r="D23" s="42" t="s">
        <v>53</v>
      </c>
      <c r="E23" s="15" t="s">
        <v>40</v>
      </c>
      <c r="F23" s="43">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4">
        <v>25</v>
      </c>
      <c r="B28" s="42" t="s">
        <v>39</v>
      </c>
      <c r="C28" s="42" t="s">
        <v>242</v>
      </c>
      <c r="D28" s="42" t="s">
        <v>53</v>
      </c>
      <c r="E28" s="15" t="s">
        <v>40</v>
      </c>
      <c r="F28" s="23">
        <v>9</v>
      </c>
      <c r="G28" s="22" t="s">
        <v>64</v>
      </c>
      <c r="H28" s="38" t="s">
        <v>65</v>
      </c>
      <c r="I28" s="18">
        <v>10456884</v>
      </c>
      <c r="J28" s="15" t="s">
        <v>55</v>
      </c>
      <c r="K28" s="15" t="s">
        <v>56</v>
      </c>
      <c r="L28" s="15" t="s">
        <v>57</v>
      </c>
      <c r="M28" s="20" t="s">
        <v>58</v>
      </c>
      <c r="N28" s="15" t="s">
        <v>44</v>
      </c>
      <c r="O28" s="15" t="s">
        <v>262</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2" t="s">
        <v>51</v>
      </c>
      <c r="AJ28" s="42" t="s">
        <v>52</v>
      </c>
      <c r="AK28" s="42" t="s">
        <v>52</v>
      </c>
      <c r="AL28" s="15" t="s">
        <v>47</v>
      </c>
      <c r="AM28" s="42" t="s">
        <v>52</v>
      </c>
      <c r="AN28" s="42"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2" t="s">
        <v>39</v>
      </c>
      <c r="C38" s="42" t="s">
        <v>242</v>
      </c>
      <c r="D38" s="42" t="s">
        <v>53</v>
      </c>
      <c r="E38" s="15" t="s">
        <v>40</v>
      </c>
      <c r="F38" s="23">
        <v>9</v>
      </c>
      <c r="G38" s="22" t="s">
        <v>64</v>
      </c>
      <c r="H38" s="38" t="s">
        <v>65</v>
      </c>
      <c r="I38" s="18">
        <v>10456884</v>
      </c>
      <c r="J38" s="15" t="s">
        <v>55</v>
      </c>
      <c r="K38" s="15" t="s">
        <v>56</v>
      </c>
      <c r="L38" s="15" t="s">
        <v>57</v>
      </c>
      <c r="M38" s="20" t="s">
        <v>58</v>
      </c>
      <c r="N38" s="15" t="s">
        <v>44</v>
      </c>
      <c r="O38" s="15" t="s">
        <v>262</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2" t="s">
        <v>51</v>
      </c>
      <c r="AJ38" s="42" t="s">
        <v>52</v>
      </c>
      <c r="AK38" s="42" t="s">
        <v>52</v>
      </c>
      <c r="AL38" s="15" t="s">
        <v>47</v>
      </c>
      <c r="AM38" s="42" t="s">
        <v>52</v>
      </c>
      <c r="AN38" s="42"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9">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23">
        <v>56</v>
      </c>
      <c r="B59" s="42" t="s">
        <v>39</v>
      </c>
      <c r="C59" s="42" t="s">
        <v>242</v>
      </c>
      <c r="D59" s="42" t="s">
        <v>53</v>
      </c>
      <c r="E59" s="15" t="s">
        <v>40</v>
      </c>
      <c r="F59" s="23">
        <v>9</v>
      </c>
      <c r="G59" s="22" t="s">
        <v>64</v>
      </c>
      <c r="H59" s="38"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23">
        <v>57</v>
      </c>
      <c r="B60" s="42" t="s">
        <v>39</v>
      </c>
      <c r="C60" s="42" t="s">
        <v>242</v>
      </c>
      <c r="D60" s="42" t="s">
        <v>53</v>
      </c>
      <c r="E60" s="15" t="s">
        <v>40</v>
      </c>
      <c r="F60" s="23">
        <v>9</v>
      </c>
      <c r="G60" s="22" t="s">
        <v>64</v>
      </c>
      <c r="H60" s="38"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44">
        <v>61</v>
      </c>
      <c r="B64" s="42" t="s">
        <v>39</v>
      </c>
      <c r="C64" s="42" t="s">
        <v>242</v>
      </c>
      <c r="D64" s="42" t="s">
        <v>53</v>
      </c>
      <c r="E64" s="15" t="s">
        <v>40</v>
      </c>
      <c r="F64" s="23">
        <v>9</v>
      </c>
      <c r="G64" s="22" t="s">
        <v>64</v>
      </c>
      <c r="H64" s="38"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44">
        <v>73</v>
      </c>
      <c r="B76" s="42" t="s">
        <v>39</v>
      </c>
      <c r="C76" s="42" t="s">
        <v>242</v>
      </c>
      <c r="D76" s="42" t="s">
        <v>53</v>
      </c>
      <c r="E76" s="15" t="s">
        <v>40</v>
      </c>
      <c r="F76" s="23">
        <v>9</v>
      </c>
      <c r="G76" s="22" t="s">
        <v>64</v>
      </c>
      <c r="H76" s="38"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78.75" x14ac:dyDescent="0.25">
      <c r="A104" s="23">
        <v>101</v>
      </c>
      <c r="B104" s="42" t="s">
        <v>39</v>
      </c>
      <c r="C104" s="42" t="s">
        <v>242</v>
      </c>
      <c r="D104" s="42" t="s">
        <v>53</v>
      </c>
      <c r="E104" s="15" t="s">
        <v>40</v>
      </c>
      <c r="F104" s="23">
        <v>2</v>
      </c>
      <c r="G104" s="22" t="s">
        <v>235</v>
      </c>
      <c r="H104" s="22" t="s">
        <v>237</v>
      </c>
      <c r="I104" s="18">
        <v>4009980</v>
      </c>
      <c r="J104" s="15" t="s">
        <v>55</v>
      </c>
      <c r="K104" s="15" t="s">
        <v>56</v>
      </c>
      <c r="L104" s="15" t="s">
        <v>57</v>
      </c>
      <c r="M104" s="20" t="s">
        <v>58</v>
      </c>
      <c r="N104" s="15" t="s">
        <v>43</v>
      </c>
      <c r="O104" s="15" t="s">
        <v>43</v>
      </c>
      <c r="P104" s="15" t="s">
        <v>194</v>
      </c>
      <c r="Q104" s="15">
        <v>80111600</v>
      </c>
      <c r="R104" s="15" t="s">
        <v>288</v>
      </c>
      <c r="S104" s="22" t="s">
        <v>235</v>
      </c>
      <c r="T104" s="22" t="s">
        <v>235</v>
      </c>
      <c r="U104" s="23">
        <f>F104</f>
        <v>2</v>
      </c>
      <c r="V104" s="23" t="s">
        <v>45</v>
      </c>
      <c r="W104" s="20" t="s">
        <v>46</v>
      </c>
      <c r="X104" s="18">
        <f t="shared" si="45"/>
        <v>4009980</v>
      </c>
      <c r="Y104" s="18">
        <f t="shared" si="46"/>
        <v>4009980</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2" t="s">
        <v>39</v>
      </c>
      <c r="C141" s="42" t="s">
        <v>242</v>
      </c>
      <c r="D141" s="42"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2" t="s">
        <v>39</v>
      </c>
      <c r="C142" s="42" t="s">
        <v>242</v>
      </c>
      <c r="D142" s="42"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2" t="s">
        <v>39</v>
      </c>
      <c r="C143" s="42" t="s">
        <v>242</v>
      </c>
      <c r="D143" s="42"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2" t="s">
        <v>39</v>
      </c>
      <c r="C144" s="42" t="s">
        <v>242</v>
      </c>
      <c r="D144" s="42" t="s">
        <v>53</v>
      </c>
      <c r="E144" s="42" t="s">
        <v>40</v>
      </c>
      <c r="F144" s="23">
        <v>8</v>
      </c>
      <c r="G144" s="42" t="s">
        <v>235</v>
      </c>
      <c r="H144" s="22" t="s">
        <v>42</v>
      </c>
      <c r="I144" s="18">
        <v>11616000</v>
      </c>
      <c r="J144" s="15" t="s">
        <v>255</v>
      </c>
      <c r="K144" s="15" t="s">
        <v>56</v>
      </c>
      <c r="L144" s="15" t="s">
        <v>57</v>
      </c>
      <c r="M144" s="20" t="s">
        <v>253</v>
      </c>
      <c r="N144" s="15" t="s">
        <v>43</v>
      </c>
      <c r="O144" s="15" t="s">
        <v>0</v>
      </c>
      <c r="P144" s="15" t="s">
        <v>256</v>
      </c>
      <c r="Q144" s="15">
        <v>80111600</v>
      </c>
      <c r="R144" s="15" t="s">
        <v>258</v>
      </c>
      <c r="S144" s="15" t="s">
        <v>235</v>
      </c>
      <c r="T144" s="15" t="s">
        <v>235</v>
      </c>
      <c r="U144" s="23">
        <f t="shared" ref="U144:U147"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2" t="s">
        <v>39</v>
      </c>
      <c r="C145" s="42" t="s">
        <v>242</v>
      </c>
      <c r="D145" s="42" t="s">
        <v>53</v>
      </c>
      <c r="E145" s="42" t="s">
        <v>40</v>
      </c>
      <c r="F145" s="23">
        <v>8</v>
      </c>
      <c r="G145" s="42" t="s">
        <v>235</v>
      </c>
      <c r="H145" s="22" t="s">
        <v>42</v>
      </c>
      <c r="I145" s="18">
        <v>11616000</v>
      </c>
      <c r="J145" s="15" t="s">
        <v>255</v>
      </c>
      <c r="K145" s="15" t="s">
        <v>56</v>
      </c>
      <c r="L145" s="15" t="s">
        <v>57</v>
      </c>
      <c r="M145" s="20" t="s">
        <v>253</v>
      </c>
      <c r="N145" s="15" t="s">
        <v>43</v>
      </c>
      <c r="O145" s="15" t="s">
        <v>0</v>
      </c>
      <c r="P145" s="15" t="s">
        <v>261</v>
      </c>
      <c r="Q145" s="15">
        <v>80111600</v>
      </c>
      <c r="R145" s="15" t="s">
        <v>259</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2" t="s">
        <v>39</v>
      </c>
      <c r="C146" s="42" t="s">
        <v>242</v>
      </c>
      <c r="D146" s="42" t="s">
        <v>53</v>
      </c>
      <c r="E146" s="42" t="s">
        <v>40</v>
      </c>
      <c r="F146" s="23">
        <v>8</v>
      </c>
      <c r="G146" s="42" t="s">
        <v>235</v>
      </c>
      <c r="H146" s="22" t="s">
        <v>42</v>
      </c>
      <c r="I146" s="18">
        <v>11616000</v>
      </c>
      <c r="J146" s="15" t="s">
        <v>255</v>
      </c>
      <c r="K146" s="15" t="s">
        <v>56</v>
      </c>
      <c r="L146" s="15" t="s">
        <v>57</v>
      </c>
      <c r="M146" s="20" t="s">
        <v>253</v>
      </c>
      <c r="N146" s="15" t="s">
        <v>43</v>
      </c>
      <c r="O146" s="15" t="s">
        <v>0</v>
      </c>
      <c r="P146" s="15" t="s">
        <v>257</v>
      </c>
      <c r="Q146" s="15">
        <v>80111600</v>
      </c>
      <c r="R146" s="15" t="s">
        <v>260</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78.75" x14ac:dyDescent="0.25">
      <c r="A147" s="23">
        <v>144</v>
      </c>
      <c r="B147" s="42" t="s">
        <v>39</v>
      </c>
      <c r="C147" s="42" t="s">
        <v>242</v>
      </c>
      <c r="D147" s="42" t="s">
        <v>53</v>
      </c>
      <c r="E147" s="42" t="s">
        <v>40</v>
      </c>
      <c r="F147" s="23">
        <v>8</v>
      </c>
      <c r="G147" s="42" t="s">
        <v>235</v>
      </c>
      <c r="H147" s="22" t="s">
        <v>42</v>
      </c>
      <c r="I147" s="18">
        <v>3000000</v>
      </c>
      <c r="J147" s="15" t="s">
        <v>255</v>
      </c>
      <c r="K147" s="15" t="s">
        <v>56</v>
      </c>
      <c r="L147" s="15" t="s">
        <v>57</v>
      </c>
      <c r="M147" s="20" t="s">
        <v>253</v>
      </c>
      <c r="N147" s="15" t="s">
        <v>43</v>
      </c>
      <c r="O147" s="15" t="s">
        <v>0</v>
      </c>
      <c r="P147" s="15" t="s">
        <v>265</v>
      </c>
      <c r="Q147" s="15">
        <v>80111600</v>
      </c>
      <c r="R147" s="15" t="s">
        <v>284</v>
      </c>
      <c r="S147" s="15" t="s">
        <v>235</v>
      </c>
      <c r="T147" s="15" t="s">
        <v>235</v>
      </c>
      <c r="U147" s="23">
        <f t="shared" si="65"/>
        <v>8</v>
      </c>
      <c r="V147" s="23" t="s">
        <v>45</v>
      </c>
      <c r="W147" s="20" t="s">
        <v>47</v>
      </c>
      <c r="X147" s="18">
        <f t="shared" si="66"/>
        <v>3000000</v>
      </c>
      <c r="Y147" s="18">
        <f t="shared" si="64"/>
        <v>3000000</v>
      </c>
      <c r="Z147" s="20" t="s">
        <v>44</v>
      </c>
      <c r="AA147" s="20" t="s">
        <v>47</v>
      </c>
      <c r="AB147" s="11" t="s">
        <v>231</v>
      </c>
      <c r="AC147" s="11" t="s">
        <v>48</v>
      </c>
      <c r="AD147" s="11" t="s">
        <v>53</v>
      </c>
      <c r="AE147" s="11" t="s">
        <v>232</v>
      </c>
      <c r="AF147" s="11" t="s">
        <v>49</v>
      </c>
      <c r="AG147" s="14" t="s">
        <v>50</v>
      </c>
      <c r="AH147" s="14" t="s">
        <v>44</v>
      </c>
      <c r="AI147" s="10" t="s">
        <v>51</v>
      </c>
      <c r="AJ147" s="10" t="s">
        <v>52</v>
      </c>
      <c r="AK147" s="10" t="s">
        <v>52</v>
      </c>
      <c r="AL147" s="11" t="s">
        <v>47</v>
      </c>
      <c r="AM147" s="10" t="s">
        <v>52</v>
      </c>
      <c r="AN147" s="10" t="s">
        <v>52</v>
      </c>
    </row>
    <row r="148" spans="1:40" ht="90" x14ac:dyDescent="0.25">
      <c r="A148" s="23">
        <v>145</v>
      </c>
      <c r="B148" s="42" t="s">
        <v>39</v>
      </c>
      <c r="C148" s="42" t="s">
        <v>242</v>
      </c>
      <c r="D148" s="42" t="s">
        <v>53</v>
      </c>
      <c r="E148" s="11" t="s">
        <v>264</v>
      </c>
      <c r="F148" s="23">
        <v>1</v>
      </c>
      <c r="G148" s="42" t="s">
        <v>268</v>
      </c>
      <c r="H148" s="22" t="s">
        <v>270</v>
      </c>
      <c r="I148" s="18">
        <v>1500000</v>
      </c>
      <c r="J148" s="15" t="s">
        <v>255</v>
      </c>
      <c r="K148" s="15" t="s">
        <v>56</v>
      </c>
      <c r="L148" s="15" t="s">
        <v>57</v>
      </c>
      <c r="M148" s="20" t="s">
        <v>253</v>
      </c>
      <c r="N148" s="15" t="s">
        <v>0</v>
      </c>
      <c r="O148" s="15" t="s">
        <v>262</v>
      </c>
      <c r="P148" s="15" t="s">
        <v>267</v>
      </c>
      <c r="Q148" s="20" t="s">
        <v>47</v>
      </c>
      <c r="R148" s="15" t="s">
        <v>266</v>
      </c>
      <c r="S148" s="42" t="s">
        <v>268</v>
      </c>
      <c r="T148" s="42" t="s">
        <v>268</v>
      </c>
      <c r="U148" s="23">
        <v>1</v>
      </c>
      <c r="V148" s="23" t="s">
        <v>45</v>
      </c>
      <c r="W148" s="20" t="s">
        <v>47</v>
      </c>
      <c r="X148" s="18">
        <f t="shared" si="66"/>
        <v>1500000</v>
      </c>
      <c r="Y148" s="18">
        <f t="shared" si="64"/>
        <v>1500000</v>
      </c>
      <c r="Z148" s="20" t="s">
        <v>44</v>
      </c>
      <c r="AA148" s="20" t="s">
        <v>47</v>
      </c>
      <c r="AB148" s="11" t="s">
        <v>280</v>
      </c>
      <c r="AC148" s="11" t="s">
        <v>48</v>
      </c>
      <c r="AD148" s="11" t="s">
        <v>53</v>
      </c>
      <c r="AE148" s="11" t="s">
        <v>232</v>
      </c>
      <c r="AF148" s="11" t="s">
        <v>281</v>
      </c>
      <c r="AG148" s="14" t="s">
        <v>50</v>
      </c>
      <c r="AH148" s="14" t="s">
        <v>44</v>
      </c>
      <c r="AI148" s="10" t="s">
        <v>51</v>
      </c>
      <c r="AJ148" s="10" t="s">
        <v>52</v>
      </c>
      <c r="AK148" s="10" t="s">
        <v>52</v>
      </c>
      <c r="AL148" s="11" t="s">
        <v>47</v>
      </c>
      <c r="AM148" s="10" t="s">
        <v>52</v>
      </c>
      <c r="AN148" s="10" t="s">
        <v>52</v>
      </c>
    </row>
    <row r="149" spans="1:40" ht="90" x14ac:dyDescent="0.25">
      <c r="A149" s="23">
        <v>146</v>
      </c>
      <c r="B149" s="42" t="s">
        <v>39</v>
      </c>
      <c r="C149" s="42" t="s">
        <v>242</v>
      </c>
      <c r="D149" s="42" t="s">
        <v>53</v>
      </c>
      <c r="E149" s="11" t="s">
        <v>264</v>
      </c>
      <c r="F149" s="23">
        <v>1</v>
      </c>
      <c r="G149" s="42" t="s">
        <v>268</v>
      </c>
      <c r="H149" s="42" t="s">
        <v>268</v>
      </c>
      <c r="I149" s="18">
        <v>750000</v>
      </c>
      <c r="J149" s="15" t="s">
        <v>255</v>
      </c>
      <c r="K149" s="15" t="s">
        <v>56</v>
      </c>
      <c r="L149" s="15" t="s">
        <v>57</v>
      </c>
      <c r="M149" s="20" t="s">
        <v>253</v>
      </c>
      <c r="N149" s="15" t="s">
        <v>0</v>
      </c>
      <c r="O149" s="15" t="s">
        <v>262</v>
      </c>
      <c r="P149" s="15" t="s">
        <v>269</v>
      </c>
      <c r="Q149" s="20" t="s">
        <v>47</v>
      </c>
      <c r="R149" s="15" t="s">
        <v>266</v>
      </c>
      <c r="S149" s="42" t="s">
        <v>88</v>
      </c>
      <c r="T149" s="22" t="s">
        <v>88</v>
      </c>
      <c r="U149" s="23">
        <v>1</v>
      </c>
      <c r="V149" s="23" t="s">
        <v>45</v>
      </c>
      <c r="W149" s="20" t="s">
        <v>47</v>
      </c>
      <c r="X149" s="18">
        <f t="shared" si="66"/>
        <v>750000</v>
      </c>
      <c r="Y149" s="18">
        <f t="shared" si="64"/>
        <v>750000</v>
      </c>
      <c r="Z149" s="20" t="s">
        <v>44</v>
      </c>
      <c r="AA149" s="20" t="s">
        <v>47</v>
      </c>
      <c r="AB149" s="11" t="s">
        <v>280</v>
      </c>
      <c r="AC149" s="11" t="s">
        <v>48</v>
      </c>
      <c r="AD149" s="11" t="s">
        <v>53</v>
      </c>
      <c r="AE149" s="11" t="s">
        <v>232</v>
      </c>
      <c r="AF149" s="11" t="s">
        <v>281</v>
      </c>
      <c r="AG149" s="14" t="s">
        <v>50</v>
      </c>
      <c r="AH149" s="14" t="s">
        <v>44</v>
      </c>
      <c r="AI149" s="10" t="s">
        <v>51</v>
      </c>
      <c r="AJ149" s="10" t="s">
        <v>52</v>
      </c>
      <c r="AK149" s="10" t="s">
        <v>52</v>
      </c>
      <c r="AL149" s="11" t="s">
        <v>47</v>
      </c>
      <c r="AM149" s="10" t="s">
        <v>52</v>
      </c>
      <c r="AN149" s="10" t="s">
        <v>52</v>
      </c>
    </row>
    <row r="150" spans="1:40" ht="90" x14ac:dyDescent="0.25">
      <c r="A150" s="23">
        <v>147</v>
      </c>
      <c r="B150" s="42" t="s">
        <v>39</v>
      </c>
      <c r="C150" s="42" t="s">
        <v>242</v>
      </c>
      <c r="D150" s="42" t="s">
        <v>53</v>
      </c>
      <c r="E150" s="11" t="s">
        <v>264</v>
      </c>
      <c r="F150" s="23">
        <v>1</v>
      </c>
      <c r="G150" s="42" t="s">
        <v>270</v>
      </c>
      <c r="H150" s="42" t="s">
        <v>270</v>
      </c>
      <c r="I150" s="18">
        <v>750000</v>
      </c>
      <c r="J150" s="15" t="s">
        <v>255</v>
      </c>
      <c r="K150" s="15" t="s">
        <v>56</v>
      </c>
      <c r="L150" s="15" t="s">
        <v>57</v>
      </c>
      <c r="M150" s="20" t="s">
        <v>253</v>
      </c>
      <c r="N150" s="15" t="s">
        <v>0</v>
      </c>
      <c r="O150" s="15" t="s">
        <v>262</v>
      </c>
      <c r="P150" s="15" t="s">
        <v>271</v>
      </c>
      <c r="Q150" s="20" t="s">
        <v>47</v>
      </c>
      <c r="R150" s="15" t="s">
        <v>266</v>
      </c>
      <c r="S150" s="42" t="s">
        <v>268</v>
      </c>
      <c r="T150" s="22" t="s">
        <v>268</v>
      </c>
      <c r="U150" s="23">
        <v>1</v>
      </c>
      <c r="V150" s="23" t="s">
        <v>45</v>
      </c>
      <c r="W150" s="20" t="s">
        <v>47</v>
      </c>
      <c r="X150" s="18">
        <f t="shared" si="66"/>
        <v>750000</v>
      </c>
      <c r="Y150" s="18">
        <f t="shared" si="64"/>
        <v>750000</v>
      </c>
      <c r="Z150" s="20" t="s">
        <v>44</v>
      </c>
      <c r="AA150" s="20" t="s">
        <v>47</v>
      </c>
      <c r="AB150" s="11" t="s">
        <v>280</v>
      </c>
      <c r="AC150" s="11" t="s">
        <v>48</v>
      </c>
      <c r="AD150" s="11" t="s">
        <v>53</v>
      </c>
      <c r="AE150" s="11" t="s">
        <v>232</v>
      </c>
      <c r="AF150" s="11" t="s">
        <v>281</v>
      </c>
      <c r="AG150" s="14" t="s">
        <v>50</v>
      </c>
      <c r="AH150" s="14" t="s">
        <v>44</v>
      </c>
      <c r="AI150" s="10" t="s">
        <v>51</v>
      </c>
      <c r="AJ150" s="10" t="s">
        <v>52</v>
      </c>
      <c r="AK150" s="10" t="s">
        <v>52</v>
      </c>
      <c r="AL150" s="11" t="s">
        <v>47</v>
      </c>
      <c r="AM150" s="10" t="s">
        <v>52</v>
      </c>
      <c r="AN150" s="10" t="s">
        <v>52</v>
      </c>
    </row>
    <row r="151" spans="1:40" ht="67.5" x14ac:dyDescent="0.25">
      <c r="A151" s="23">
        <v>148</v>
      </c>
      <c r="B151" s="42" t="s">
        <v>39</v>
      </c>
      <c r="C151" s="42" t="s">
        <v>242</v>
      </c>
      <c r="D151" s="42" t="s">
        <v>53</v>
      </c>
      <c r="E151" s="11" t="s">
        <v>263</v>
      </c>
      <c r="F151" s="23">
        <v>2</v>
      </c>
      <c r="G151" s="42" t="s">
        <v>235</v>
      </c>
      <c r="H151" s="22" t="s">
        <v>237</v>
      </c>
      <c r="I151" s="18">
        <v>7000000</v>
      </c>
      <c r="J151" s="15" t="s">
        <v>255</v>
      </c>
      <c r="K151" s="15" t="s">
        <v>56</v>
      </c>
      <c r="L151" s="15" t="s">
        <v>57</v>
      </c>
      <c r="M151" s="20" t="s">
        <v>253</v>
      </c>
      <c r="N151" s="15" t="s">
        <v>0</v>
      </c>
      <c r="O151" s="15" t="s">
        <v>0</v>
      </c>
      <c r="P151" s="15" t="s">
        <v>272</v>
      </c>
      <c r="Q151" s="20" t="s">
        <v>47</v>
      </c>
      <c r="R151" s="15" t="s">
        <v>273</v>
      </c>
      <c r="S151" s="15" t="s">
        <v>245</v>
      </c>
      <c r="T151" s="15" t="s">
        <v>245</v>
      </c>
      <c r="U151" s="23">
        <v>8</v>
      </c>
      <c r="V151" s="23" t="s">
        <v>45</v>
      </c>
      <c r="W151" s="20" t="s">
        <v>47</v>
      </c>
      <c r="X151" s="18">
        <f t="shared" si="66"/>
        <v>7000000</v>
      </c>
      <c r="Y151" s="18">
        <f t="shared" si="64"/>
        <v>7000000</v>
      </c>
      <c r="Z151" s="20" t="s">
        <v>44</v>
      </c>
      <c r="AA151" s="20" t="s">
        <v>47</v>
      </c>
      <c r="AB151" s="11" t="s">
        <v>280</v>
      </c>
      <c r="AC151" s="11" t="s">
        <v>48</v>
      </c>
      <c r="AD151" s="11" t="s">
        <v>53</v>
      </c>
      <c r="AE151" s="11" t="s">
        <v>232</v>
      </c>
      <c r="AF151" s="11" t="s">
        <v>281</v>
      </c>
      <c r="AG151" s="14" t="s">
        <v>50</v>
      </c>
      <c r="AH151" s="14" t="s">
        <v>44</v>
      </c>
      <c r="AI151" s="10" t="s">
        <v>51</v>
      </c>
      <c r="AJ151" s="10" t="s">
        <v>52</v>
      </c>
      <c r="AK151" s="10" t="s">
        <v>52</v>
      </c>
      <c r="AL151" s="11" t="s">
        <v>47</v>
      </c>
      <c r="AM151" s="10" t="s">
        <v>52</v>
      </c>
      <c r="AN151" s="10" t="s">
        <v>52</v>
      </c>
    </row>
    <row r="152" spans="1:40" ht="67.5" x14ac:dyDescent="0.25">
      <c r="A152" s="23">
        <v>149</v>
      </c>
      <c r="B152" s="42" t="s">
        <v>39</v>
      </c>
      <c r="C152" s="42" t="s">
        <v>242</v>
      </c>
      <c r="D152" s="42" t="s">
        <v>53</v>
      </c>
      <c r="E152" s="11" t="s">
        <v>263</v>
      </c>
      <c r="F152" s="23">
        <v>8</v>
      </c>
      <c r="G152" s="42" t="s">
        <v>235</v>
      </c>
      <c r="H152" s="22" t="s">
        <v>42</v>
      </c>
      <c r="I152" s="18">
        <v>16800000</v>
      </c>
      <c r="J152" s="15" t="s">
        <v>255</v>
      </c>
      <c r="K152" s="15" t="s">
        <v>56</v>
      </c>
      <c r="L152" s="15" t="s">
        <v>57</v>
      </c>
      <c r="M152" s="20" t="s">
        <v>253</v>
      </c>
      <c r="N152" s="15" t="s">
        <v>0</v>
      </c>
      <c r="O152" s="15" t="s">
        <v>0</v>
      </c>
      <c r="P152" s="15" t="s">
        <v>274</v>
      </c>
      <c r="Q152" s="20" t="s">
        <v>47</v>
      </c>
      <c r="R152" s="15" t="s">
        <v>273</v>
      </c>
      <c r="S152" s="15" t="s">
        <v>245</v>
      </c>
      <c r="T152" s="15" t="s">
        <v>245</v>
      </c>
      <c r="U152" s="23">
        <v>8</v>
      </c>
      <c r="V152" s="23" t="s">
        <v>45</v>
      </c>
      <c r="W152" s="20" t="s">
        <v>47</v>
      </c>
      <c r="X152" s="18">
        <f t="shared" si="66"/>
        <v>16800000</v>
      </c>
      <c r="Y152" s="18">
        <f t="shared" si="64"/>
        <v>16800000</v>
      </c>
      <c r="Z152" s="20" t="s">
        <v>44</v>
      </c>
      <c r="AA152" s="20" t="s">
        <v>47</v>
      </c>
      <c r="AB152" s="11" t="s">
        <v>280</v>
      </c>
      <c r="AC152" s="11" t="s">
        <v>48</v>
      </c>
      <c r="AD152" s="11" t="s">
        <v>53</v>
      </c>
      <c r="AE152" s="11" t="s">
        <v>232</v>
      </c>
      <c r="AF152" s="11" t="s">
        <v>281</v>
      </c>
      <c r="AG152" s="14" t="s">
        <v>50</v>
      </c>
      <c r="AH152" s="14" t="s">
        <v>44</v>
      </c>
      <c r="AI152" s="10" t="s">
        <v>51</v>
      </c>
      <c r="AJ152" s="10" t="s">
        <v>52</v>
      </c>
      <c r="AK152" s="10" t="s">
        <v>52</v>
      </c>
      <c r="AL152" s="11" t="s">
        <v>47</v>
      </c>
      <c r="AM152" s="10" t="s">
        <v>52</v>
      </c>
      <c r="AN152" s="10" t="s">
        <v>52</v>
      </c>
    </row>
    <row r="153" spans="1:40" ht="67.5" x14ac:dyDescent="0.25">
      <c r="A153" s="23">
        <v>150</v>
      </c>
      <c r="B153" s="42" t="s">
        <v>39</v>
      </c>
      <c r="C153" s="42" t="s">
        <v>242</v>
      </c>
      <c r="D153" s="42" t="s">
        <v>53</v>
      </c>
      <c r="E153" s="42" t="s">
        <v>40</v>
      </c>
      <c r="F153" s="23">
        <v>1</v>
      </c>
      <c r="G153" s="22" t="s">
        <v>270</v>
      </c>
      <c r="H153" s="22" t="s">
        <v>65</v>
      </c>
      <c r="I153" s="18">
        <v>3000000</v>
      </c>
      <c r="J153" s="15" t="s">
        <v>255</v>
      </c>
      <c r="K153" s="15" t="s">
        <v>56</v>
      </c>
      <c r="L153" s="15" t="s">
        <v>57</v>
      </c>
      <c r="M153" s="20" t="s">
        <v>253</v>
      </c>
      <c r="N153" s="15" t="s">
        <v>275</v>
      </c>
      <c r="O153" s="15" t="s">
        <v>0</v>
      </c>
      <c r="P153" s="15" t="s">
        <v>276</v>
      </c>
      <c r="Q153" s="15">
        <v>80111600</v>
      </c>
      <c r="R153" s="15" t="s">
        <v>277</v>
      </c>
      <c r="S153" s="15" t="s">
        <v>270</v>
      </c>
      <c r="T153" s="15" t="s">
        <v>270</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2" t="s">
        <v>39</v>
      </c>
      <c r="C154" s="42" t="s">
        <v>242</v>
      </c>
      <c r="D154" s="42" t="s">
        <v>53</v>
      </c>
      <c r="E154" s="15" t="s">
        <v>71</v>
      </c>
      <c r="F154" s="23">
        <v>2</v>
      </c>
      <c r="G154" s="22" t="s">
        <v>234</v>
      </c>
      <c r="H154" s="22" t="s">
        <v>268</v>
      </c>
      <c r="I154" s="18">
        <v>13213000</v>
      </c>
      <c r="J154" s="15" t="s">
        <v>255</v>
      </c>
      <c r="K154" s="15" t="s">
        <v>56</v>
      </c>
      <c r="L154" s="15" t="s">
        <v>57</v>
      </c>
      <c r="M154" s="20" t="s">
        <v>253</v>
      </c>
      <c r="N154" s="15" t="s">
        <v>43</v>
      </c>
      <c r="O154" s="15" t="s">
        <v>0</v>
      </c>
      <c r="P154" s="15" t="s">
        <v>278</v>
      </c>
      <c r="Q154" s="15" t="s">
        <v>74</v>
      </c>
      <c r="R154" s="15" t="s">
        <v>283</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2" t="s">
        <v>39</v>
      </c>
      <c r="C155" s="42" t="s">
        <v>242</v>
      </c>
      <c r="D155" s="42" t="s">
        <v>53</v>
      </c>
      <c r="E155" s="15" t="s">
        <v>71</v>
      </c>
      <c r="F155" s="23">
        <v>1</v>
      </c>
      <c r="G155" s="22" t="s">
        <v>270</v>
      </c>
      <c r="H155" s="22" t="s">
        <v>270</v>
      </c>
      <c r="I155" s="18">
        <v>5000000</v>
      </c>
      <c r="J155" s="15" t="s">
        <v>255</v>
      </c>
      <c r="K155" s="15" t="s">
        <v>56</v>
      </c>
      <c r="L155" s="15" t="s">
        <v>57</v>
      </c>
      <c r="M155" s="20" t="s">
        <v>253</v>
      </c>
      <c r="N155" s="15" t="s">
        <v>43</v>
      </c>
      <c r="O155" s="15" t="s">
        <v>0</v>
      </c>
      <c r="P155" s="15" t="s">
        <v>279</v>
      </c>
      <c r="Q155" s="15" t="s">
        <v>74</v>
      </c>
      <c r="R155" s="15" t="s">
        <v>282</v>
      </c>
      <c r="S155" s="15" t="s">
        <v>268</v>
      </c>
      <c r="T155" s="15" t="s">
        <v>268</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ht="67.5" x14ac:dyDescent="0.25">
      <c r="A156" s="23">
        <v>153</v>
      </c>
      <c r="B156" s="42" t="s">
        <v>39</v>
      </c>
      <c r="C156" s="42" t="s">
        <v>242</v>
      </c>
      <c r="D156" s="42" t="s">
        <v>53</v>
      </c>
      <c r="E156" s="11" t="s">
        <v>263</v>
      </c>
      <c r="F156" s="23">
        <v>4</v>
      </c>
      <c r="G156" s="42" t="s">
        <v>88</v>
      </c>
      <c r="H156" s="22" t="s">
        <v>42</v>
      </c>
      <c r="I156" s="18">
        <v>18000000</v>
      </c>
      <c r="J156" s="15" t="s">
        <v>255</v>
      </c>
      <c r="K156" s="15" t="s">
        <v>56</v>
      </c>
      <c r="L156" s="15" t="s">
        <v>57</v>
      </c>
      <c r="M156" s="20" t="s">
        <v>253</v>
      </c>
      <c r="N156" s="15" t="s">
        <v>0</v>
      </c>
      <c r="O156" s="15" t="s">
        <v>0</v>
      </c>
      <c r="P156" s="15" t="s">
        <v>286</v>
      </c>
      <c r="Q156" s="20" t="s">
        <v>47</v>
      </c>
      <c r="R156" s="15" t="s">
        <v>273</v>
      </c>
      <c r="S156" s="15" t="s">
        <v>234</v>
      </c>
      <c r="T156" s="15" t="s">
        <v>234</v>
      </c>
      <c r="U156" s="23">
        <v>8</v>
      </c>
      <c r="V156" s="23" t="s">
        <v>45</v>
      </c>
      <c r="W156" s="20" t="s">
        <v>47</v>
      </c>
      <c r="X156" s="18">
        <f t="shared" ref="X156:X157" si="67">I156</f>
        <v>18000000</v>
      </c>
      <c r="Y156" s="18">
        <f t="shared" ref="Y156:Y157" si="68">I156</f>
        <v>18000000</v>
      </c>
      <c r="Z156" s="20" t="s">
        <v>44</v>
      </c>
      <c r="AA156" s="20" t="s">
        <v>47</v>
      </c>
      <c r="AB156" s="11" t="s">
        <v>280</v>
      </c>
      <c r="AC156" s="11" t="s">
        <v>48</v>
      </c>
      <c r="AD156" s="11" t="s">
        <v>53</v>
      </c>
      <c r="AE156" s="11" t="s">
        <v>232</v>
      </c>
      <c r="AF156" s="11" t="s">
        <v>281</v>
      </c>
      <c r="AG156" s="14" t="s">
        <v>50</v>
      </c>
      <c r="AH156" s="14" t="s">
        <v>44</v>
      </c>
      <c r="AI156" s="10" t="s">
        <v>51</v>
      </c>
      <c r="AJ156" s="10" t="s">
        <v>52</v>
      </c>
      <c r="AK156" s="10" t="s">
        <v>52</v>
      </c>
      <c r="AL156" s="11" t="s">
        <v>47</v>
      </c>
      <c r="AM156" s="10" t="s">
        <v>52</v>
      </c>
      <c r="AN156" s="10" t="s">
        <v>52</v>
      </c>
    </row>
    <row r="157" spans="1:40" ht="67.5" x14ac:dyDescent="0.25">
      <c r="A157" s="23">
        <v>154</v>
      </c>
      <c r="B157" s="42" t="s">
        <v>39</v>
      </c>
      <c r="C157" s="42" t="s">
        <v>242</v>
      </c>
      <c r="D157" s="42" t="s">
        <v>53</v>
      </c>
      <c r="E157" s="42" t="s">
        <v>40</v>
      </c>
      <c r="F157" s="23">
        <v>2</v>
      </c>
      <c r="G157" s="22" t="s">
        <v>237</v>
      </c>
      <c r="H157" s="22" t="s">
        <v>88</v>
      </c>
      <c r="I157" s="18">
        <v>6200000</v>
      </c>
      <c r="J157" s="15" t="s">
        <v>255</v>
      </c>
      <c r="K157" s="15" t="s">
        <v>56</v>
      </c>
      <c r="L157" s="15" t="s">
        <v>57</v>
      </c>
      <c r="M157" s="20" t="s">
        <v>253</v>
      </c>
      <c r="N157" s="15" t="s">
        <v>275</v>
      </c>
      <c r="O157" s="15" t="s">
        <v>0</v>
      </c>
      <c r="P157" s="15" t="s">
        <v>285</v>
      </c>
      <c r="Q157" s="15">
        <v>80111600</v>
      </c>
      <c r="R157" s="15" t="s">
        <v>287</v>
      </c>
      <c r="S157" s="15" t="s">
        <v>237</v>
      </c>
      <c r="T157" s="15" t="s">
        <v>237</v>
      </c>
      <c r="U157" s="15">
        <v>1</v>
      </c>
      <c r="V157" s="23" t="s">
        <v>45</v>
      </c>
      <c r="W157" s="20" t="s">
        <v>46</v>
      </c>
      <c r="X157" s="18">
        <f t="shared" si="67"/>
        <v>6200000</v>
      </c>
      <c r="Y157" s="18">
        <f t="shared" si="68"/>
        <v>6200000</v>
      </c>
      <c r="Z157" s="20" t="s">
        <v>44</v>
      </c>
      <c r="AA157" s="20" t="s">
        <v>47</v>
      </c>
      <c r="AB157" s="11" t="s">
        <v>231</v>
      </c>
      <c r="AC157" s="11" t="s">
        <v>48</v>
      </c>
      <c r="AD157" s="11" t="s">
        <v>53</v>
      </c>
      <c r="AE157" s="11" t="s">
        <v>232</v>
      </c>
      <c r="AF157" s="11" t="s">
        <v>49</v>
      </c>
      <c r="AG157" s="14" t="s">
        <v>50</v>
      </c>
      <c r="AH157" s="14" t="s">
        <v>44</v>
      </c>
      <c r="AI157" s="10" t="s">
        <v>51</v>
      </c>
      <c r="AJ157" s="10" t="s">
        <v>52</v>
      </c>
      <c r="AK157" s="10" t="s">
        <v>52</v>
      </c>
      <c r="AL157" s="11" t="s">
        <v>47</v>
      </c>
      <c r="AM157" s="10" t="s">
        <v>52</v>
      </c>
      <c r="AN157" s="10" t="s">
        <v>52</v>
      </c>
    </row>
    <row r="158" spans="1:40" ht="78.75" x14ac:dyDescent="0.25">
      <c r="A158" s="23">
        <v>155</v>
      </c>
      <c r="B158" s="42" t="s">
        <v>39</v>
      </c>
      <c r="C158" s="42" t="s">
        <v>242</v>
      </c>
      <c r="D158" s="42" t="s">
        <v>53</v>
      </c>
      <c r="E158" s="42" t="s">
        <v>40</v>
      </c>
      <c r="F158" s="23">
        <v>2</v>
      </c>
      <c r="G158" s="22" t="s">
        <v>235</v>
      </c>
      <c r="H158" s="22" t="s">
        <v>237</v>
      </c>
      <c r="I158" s="18">
        <v>3032090</v>
      </c>
      <c r="J158" s="15" t="s">
        <v>55</v>
      </c>
      <c r="K158" s="15" t="s">
        <v>56</v>
      </c>
      <c r="L158" s="15" t="s">
        <v>57</v>
      </c>
      <c r="M158" s="20" t="s">
        <v>58</v>
      </c>
      <c r="N158" s="15" t="s">
        <v>275</v>
      </c>
      <c r="O158" s="15" t="s">
        <v>297</v>
      </c>
      <c r="P158" s="15" t="s">
        <v>289</v>
      </c>
      <c r="Q158" s="15">
        <v>80111600</v>
      </c>
      <c r="R158" s="15" t="s">
        <v>293</v>
      </c>
      <c r="S158" s="22" t="s">
        <v>235</v>
      </c>
      <c r="T158" s="22" t="s">
        <v>235</v>
      </c>
      <c r="U158" s="23">
        <f>F158</f>
        <v>2</v>
      </c>
      <c r="V158" s="23" t="s">
        <v>45</v>
      </c>
      <c r="W158" s="20" t="s">
        <v>46</v>
      </c>
      <c r="X158" s="18">
        <f t="shared" ref="X158:X160" si="69">I158</f>
        <v>3032090</v>
      </c>
      <c r="Y158" s="18">
        <f t="shared" ref="Y158:Y160" si="70">I158</f>
        <v>3032090</v>
      </c>
      <c r="Z158" s="20" t="s">
        <v>44</v>
      </c>
      <c r="AA158" s="20" t="s">
        <v>47</v>
      </c>
      <c r="AB158" s="11" t="s">
        <v>231</v>
      </c>
      <c r="AC158" s="11" t="s">
        <v>48</v>
      </c>
      <c r="AD158" s="11" t="s">
        <v>53</v>
      </c>
      <c r="AE158" s="11" t="s">
        <v>232</v>
      </c>
      <c r="AF158" s="11" t="s">
        <v>49</v>
      </c>
      <c r="AG158" s="14" t="s">
        <v>50</v>
      </c>
      <c r="AH158" s="14" t="s">
        <v>44</v>
      </c>
      <c r="AI158" s="10" t="s">
        <v>51</v>
      </c>
      <c r="AJ158" s="10" t="s">
        <v>52</v>
      </c>
      <c r="AK158" s="10" t="s">
        <v>52</v>
      </c>
      <c r="AL158" s="11" t="s">
        <v>47</v>
      </c>
      <c r="AM158" s="10" t="s">
        <v>52</v>
      </c>
      <c r="AN158" s="10" t="s">
        <v>52</v>
      </c>
    </row>
    <row r="159" spans="1:40" ht="78.75" x14ac:dyDescent="0.25">
      <c r="A159" s="23">
        <v>156</v>
      </c>
      <c r="B159" s="42" t="s">
        <v>39</v>
      </c>
      <c r="C159" s="42" t="s">
        <v>242</v>
      </c>
      <c r="D159" s="42" t="s">
        <v>53</v>
      </c>
      <c r="E159" s="42" t="s">
        <v>40</v>
      </c>
      <c r="F159" s="23">
        <v>2</v>
      </c>
      <c r="G159" s="22" t="s">
        <v>235</v>
      </c>
      <c r="H159" s="22" t="s">
        <v>237</v>
      </c>
      <c r="I159" s="18">
        <v>2982496</v>
      </c>
      <c r="J159" s="15" t="s">
        <v>55</v>
      </c>
      <c r="K159" s="15" t="s">
        <v>56</v>
      </c>
      <c r="L159" s="15" t="s">
        <v>57</v>
      </c>
      <c r="M159" s="20" t="s">
        <v>58</v>
      </c>
      <c r="N159" s="15" t="s">
        <v>275</v>
      </c>
      <c r="O159" s="15" t="s">
        <v>297</v>
      </c>
      <c r="P159" s="15" t="s">
        <v>290</v>
      </c>
      <c r="Q159" s="15">
        <v>80111600</v>
      </c>
      <c r="R159" s="15" t="s">
        <v>294</v>
      </c>
      <c r="S159" s="22" t="s">
        <v>235</v>
      </c>
      <c r="T159" s="22" t="s">
        <v>235</v>
      </c>
      <c r="U159" s="23">
        <f>F159</f>
        <v>2</v>
      </c>
      <c r="V159" s="23" t="s">
        <v>45</v>
      </c>
      <c r="W159" s="20" t="s">
        <v>46</v>
      </c>
      <c r="X159" s="18">
        <f t="shared" si="69"/>
        <v>2982496</v>
      </c>
      <c r="Y159" s="18">
        <f t="shared" si="70"/>
        <v>2982496</v>
      </c>
      <c r="Z159" s="20" t="s">
        <v>44</v>
      </c>
      <c r="AA159" s="20" t="s">
        <v>47</v>
      </c>
      <c r="AB159" s="11" t="s">
        <v>231</v>
      </c>
      <c r="AC159" s="11" t="s">
        <v>48</v>
      </c>
      <c r="AD159" s="11" t="s">
        <v>53</v>
      </c>
      <c r="AE159" s="11" t="s">
        <v>232</v>
      </c>
      <c r="AF159" s="11" t="s">
        <v>49</v>
      </c>
      <c r="AG159" s="14" t="s">
        <v>50</v>
      </c>
      <c r="AH159" s="14" t="s">
        <v>44</v>
      </c>
      <c r="AI159" s="10" t="s">
        <v>51</v>
      </c>
      <c r="AJ159" s="10" t="s">
        <v>52</v>
      </c>
      <c r="AK159" s="10" t="s">
        <v>52</v>
      </c>
      <c r="AL159" s="11" t="s">
        <v>47</v>
      </c>
      <c r="AM159" s="10" t="s">
        <v>52</v>
      </c>
      <c r="AN159" s="10" t="s">
        <v>52</v>
      </c>
    </row>
    <row r="160" spans="1:40" ht="78.75" x14ac:dyDescent="0.25">
      <c r="A160" s="23">
        <v>157</v>
      </c>
      <c r="B160" s="42" t="s">
        <v>39</v>
      </c>
      <c r="C160" s="42" t="s">
        <v>242</v>
      </c>
      <c r="D160" s="42" t="s">
        <v>53</v>
      </c>
      <c r="E160" s="42" t="s">
        <v>40</v>
      </c>
      <c r="F160" s="23">
        <v>2</v>
      </c>
      <c r="G160" s="22" t="s">
        <v>235</v>
      </c>
      <c r="H160" s="22" t="s">
        <v>237</v>
      </c>
      <c r="I160" s="18">
        <v>3202692</v>
      </c>
      <c r="J160" s="15" t="s">
        <v>55</v>
      </c>
      <c r="K160" s="15" t="s">
        <v>56</v>
      </c>
      <c r="L160" s="15" t="s">
        <v>57</v>
      </c>
      <c r="M160" s="20" t="s">
        <v>58</v>
      </c>
      <c r="N160" s="15" t="s">
        <v>275</v>
      </c>
      <c r="O160" s="15" t="s">
        <v>297</v>
      </c>
      <c r="P160" s="15" t="s">
        <v>291</v>
      </c>
      <c r="Q160" s="15">
        <v>80111600</v>
      </c>
      <c r="R160" s="15" t="s">
        <v>295</v>
      </c>
      <c r="S160" s="22" t="s">
        <v>235</v>
      </c>
      <c r="T160" s="22" t="s">
        <v>235</v>
      </c>
      <c r="U160" s="23">
        <f>F160</f>
        <v>2</v>
      </c>
      <c r="V160" s="23" t="s">
        <v>45</v>
      </c>
      <c r="W160" s="20" t="s">
        <v>46</v>
      </c>
      <c r="X160" s="18">
        <f t="shared" si="69"/>
        <v>3202692</v>
      </c>
      <c r="Y160" s="18">
        <f t="shared" si="70"/>
        <v>3202692</v>
      </c>
      <c r="Z160" s="20" t="s">
        <v>44</v>
      </c>
      <c r="AA160" s="20" t="s">
        <v>47</v>
      </c>
      <c r="AB160" s="11" t="s">
        <v>231</v>
      </c>
      <c r="AC160" s="11" t="s">
        <v>48</v>
      </c>
      <c r="AD160" s="11" t="s">
        <v>53</v>
      </c>
      <c r="AE160" s="11" t="s">
        <v>232</v>
      </c>
      <c r="AF160" s="11" t="s">
        <v>49</v>
      </c>
      <c r="AG160" s="14" t="s">
        <v>50</v>
      </c>
      <c r="AH160" s="14" t="s">
        <v>44</v>
      </c>
      <c r="AI160" s="10" t="s">
        <v>51</v>
      </c>
      <c r="AJ160" s="10" t="s">
        <v>52</v>
      </c>
      <c r="AK160" s="10" t="s">
        <v>52</v>
      </c>
      <c r="AL160" s="11" t="s">
        <v>47</v>
      </c>
      <c r="AM160" s="10" t="s">
        <v>52</v>
      </c>
      <c r="AN160" s="10" t="s">
        <v>52</v>
      </c>
    </row>
    <row r="161" spans="1:40" ht="78.75" x14ac:dyDescent="0.25">
      <c r="A161" s="23">
        <v>158</v>
      </c>
      <c r="B161" s="42" t="s">
        <v>39</v>
      </c>
      <c r="C161" s="42" t="s">
        <v>242</v>
      </c>
      <c r="D161" s="42" t="s">
        <v>53</v>
      </c>
      <c r="E161" s="42" t="s">
        <v>40</v>
      </c>
      <c r="F161" s="23">
        <v>2</v>
      </c>
      <c r="G161" s="22" t="s">
        <v>235</v>
      </c>
      <c r="H161" s="22" t="s">
        <v>237</v>
      </c>
      <c r="I161" s="18">
        <v>3807582</v>
      </c>
      <c r="J161" s="15" t="s">
        <v>55</v>
      </c>
      <c r="K161" s="15" t="s">
        <v>56</v>
      </c>
      <c r="L161" s="15" t="s">
        <v>57</v>
      </c>
      <c r="M161" s="20" t="s">
        <v>58</v>
      </c>
      <c r="N161" s="15" t="s">
        <v>275</v>
      </c>
      <c r="O161" s="15" t="s">
        <v>297</v>
      </c>
      <c r="P161" s="15" t="s">
        <v>292</v>
      </c>
      <c r="Q161" s="15">
        <v>80111600</v>
      </c>
      <c r="R161" s="15" t="s">
        <v>296</v>
      </c>
      <c r="S161" s="22" t="s">
        <v>235</v>
      </c>
      <c r="T161" s="22" t="s">
        <v>235</v>
      </c>
      <c r="U161" s="23">
        <f>F161</f>
        <v>2</v>
      </c>
      <c r="V161" s="23" t="s">
        <v>45</v>
      </c>
      <c r="W161" s="20" t="s">
        <v>46</v>
      </c>
      <c r="X161" s="18">
        <f t="shared" ref="X161" si="71">I161</f>
        <v>3807582</v>
      </c>
      <c r="Y161" s="18">
        <f t="shared" ref="Y161" si="72">I161</f>
        <v>3807582</v>
      </c>
      <c r="Z161" s="20" t="s">
        <v>44</v>
      </c>
      <c r="AA161" s="20" t="s">
        <v>47</v>
      </c>
      <c r="AB161" s="11" t="s">
        <v>231</v>
      </c>
      <c r="AC161" s="11" t="s">
        <v>48</v>
      </c>
      <c r="AD161" s="11" t="s">
        <v>53</v>
      </c>
      <c r="AE161" s="11" t="s">
        <v>232</v>
      </c>
      <c r="AF161" s="11" t="s">
        <v>49</v>
      </c>
      <c r="AG161" s="14" t="s">
        <v>50</v>
      </c>
      <c r="AH161" s="14" t="s">
        <v>44</v>
      </c>
      <c r="AI161" s="10" t="s">
        <v>51</v>
      </c>
      <c r="AJ161" s="10" t="s">
        <v>52</v>
      </c>
      <c r="AK161" s="10" t="s">
        <v>52</v>
      </c>
      <c r="AL161" s="11" t="s">
        <v>47</v>
      </c>
      <c r="AM161" s="10" t="s">
        <v>52</v>
      </c>
      <c r="AN161" s="10" t="s">
        <v>52</v>
      </c>
    </row>
    <row r="162" spans="1:40" x14ac:dyDescent="0.25">
      <c r="K162" s="19"/>
    </row>
    <row r="163" spans="1:40" x14ac:dyDescent="0.25">
      <c r="I163" s="45"/>
      <c r="J163" s="39"/>
      <c r="K163" s="39"/>
      <c r="O163" s="19"/>
    </row>
    <row r="164" spans="1:40" x14ac:dyDescent="0.25">
      <c r="I164" s="40"/>
      <c r="J164" s="41"/>
      <c r="K164" s="39"/>
    </row>
  </sheetData>
  <autoFilter ref="A1:AN161" xr:uid="{525181B9-0102-4B15-B2B1-3F8205887E97}"/>
  <phoneticPr fontId="6" type="noConversion"/>
  <dataValidations count="3">
    <dataValidation type="list" allowBlank="1" showInputMessage="1" showErrorMessage="1" sqref="W2:W138 W141:W146 W153:W155 W157:W161"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M158:M161" xr:uid="{D83A2E3B-D2D6-4D30-BA70-3F27BD8018EA}">
      <formula1>"20.02, 20.03"</formula1>
    </dataValidation>
  </dataValidations>
  <hyperlinks>
    <hyperlink ref="AF1" r:id="rId1" xr:uid="{30E37C97-12E9-46FA-8132-03CC2474DCF0}"/>
    <hyperlink ref="AF148" r:id="rId2" xr:uid="{0B948C91-2009-409B-BAB5-892503700F1C}"/>
    <hyperlink ref="AF149" r:id="rId3" xr:uid="{2F4ECF7B-246D-4436-B799-0677A096891E}"/>
    <hyperlink ref="AF150" r:id="rId4" xr:uid="{A08FD8DC-717D-4402-A13B-ADDDA7172379}"/>
    <hyperlink ref="AF151" r:id="rId5" xr:uid="{CF0B76D0-929F-4D2B-ACFF-C7B954BB4A1F}"/>
    <hyperlink ref="AF152" r:id="rId6" xr:uid="{64440CED-6E6D-4D47-8851-7A2BB6490081}"/>
    <hyperlink ref="AF156" r:id="rId7" xr:uid="{BEA4344D-459E-41A8-9B26-7EAF5385E4DC}"/>
  </hyperlinks>
  <pageMargins left="0.7" right="0.7" top="0.75" bottom="0.75" header="0.3" footer="0.3"/>
  <pageSetup scale="17"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1C17-8E34-4DD3-A81E-89C1E6D2777E}">
  <dimension ref="F8:I17"/>
  <sheetViews>
    <sheetView workbookViewId="0">
      <selection activeCell="I17" sqref="I17"/>
    </sheetView>
  </sheetViews>
  <sheetFormatPr baseColWidth="10" defaultRowHeight="15" x14ac:dyDescent="0.25"/>
  <cols>
    <col min="9" max="9" width="14" bestFit="1" customWidth="1"/>
  </cols>
  <sheetData>
    <row r="8" spans="6:9" x14ac:dyDescent="0.25">
      <c r="I8" s="18">
        <v>4009980</v>
      </c>
    </row>
    <row r="9" spans="6:9" x14ac:dyDescent="0.25">
      <c r="I9" s="18">
        <v>3032090</v>
      </c>
    </row>
    <row r="10" spans="6:9" x14ac:dyDescent="0.25">
      <c r="I10" s="18">
        <v>2982496</v>
      </c>
    </row>
    <row r="11" spans="6:9" x14ac:dyDescent="0.25">
      <c r="I11" s="18">
        <v>3202692</v>
      </c>
    </row>
    <row r="12" spans="6:9" x14ac:dyDescent="0.25">
      <c r="I12" s="18">
        <v>1903791</v>
      </c>
    </row>
    <row r="13" spans="6:9" x14ac:dyDescent="0.25">
      <c r="I13" s="18">
        <v>4088382</v>
      </c>
    </row>
    <row r="14" spans="6:9" x14ac:dyDescent="0.25">
      <c r="I14" s="19">
        <f>SUM(I8:I13)</f>
        <v>19219431</v>
      </c>
    </row>
    <row r="15" spans="6:9" x14ac:dyDescent="0.25">
      <c r="F15">
        <v>22386843</v>
      </c>
      <c r="I15" s="19">
        <f>F15-I14</f>
        <v>3167412</v>
      </c>
    </row>
    <row r="16" spans="6:9" x14ac:dyDescent="0.25">
      <c r="I16">
        <v>233466842</v>
      </c>
    </row>
    <row r="17" spans="9:9" x14ac:dyDescent="0.25">
      <c r="I17" s="19">
        <f>I16+I15</f>
        <v>236634254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CLE</vt:lpstr>
      <vt:lpstr>Hoja1</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2026-05-05T20:48:39Z</cp:lastPrinted>
  <dcterms:created xsi:type="dcterms:W3CDTF">2025-12-18T00:36:57Z</dcterms:created>
  <dcterms:modified xsi:type="dcterms:W3CDTF">2026-05-05T20:48:41Z</dcterms:modified>
</cp:coreProperties>
</file>